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J:\024-FinancesJuridique\3 - Conventions et Marchés publics\2 - JURIDIQUE\2 - MARCHES PUBLICS\2025 Marchés publics\23_MP_25MPROG23_travaux_Marine_peintres\2_DCE\25MPROG23\25MPROG23_lot 2\"/>
    </mc:Choice>
  </mc:AlternateContent>
  <xr:revisionPtr revIDLastSave="0" documentId="13_ncr:1_{03BBCFBC-12B7-4BDD-924C-BD16C8CA3E6B}" xr6:coauthVersionLast="47" xr6:coauthVersionMax="47" xr10:uidLastSave="{00000000-0000-0000-0000-000000000000}"/>
  <bookViews>
    <workbookView xWindow="-108" yWindow="-108" windowWidth="23256" windowHeight="12456" tabRatio="639" xr2:uid="{00000000-000D-0000-FFFF-FFFF00000000}"/>
  </bookViews>
  <sheets>
    <sheet name="LOT 2 - DQE" sheetId="1" r:id="rId1"/>
  </sheets>
  <definedNames>
    <definedName name="__xlnm.Print_Area" localSheetId="0">'LOT 2 - DQE'!$A$1:$D$28</definedName>
    <definedName name="_xlnm.Print_Area" localSheetId="0">'LOT 2 - DQE'!$A$1:$H$28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13" i="1" l="1"/>
  <c r="F28" i="1"/>
  <c r="F27" i="1"/>
  <c r="F26" i="1"/>
  <c r="F25" i="1"/>
  <c r="F24" i="1"/>
  <c r="G24" i="1" s="1"/>
  <c r="H24" i="1" s="1"/>
  <c r="F23" i="1"/>
  <c r="F22" i="1"/>
  <c r="F21" i="1"/>
  <c r="F20" i="1"/>
  <c r="G20" i="1" s="1"/>
  <c r="H20" i="1" s="1"/>
  <c r="F18" i="1"/>
  <c r="G18" i="1" s="1"/>
  <c r="H18" i="1" s="1"/>
  <c r="G13" i="1" l="1"/>
  <c r="H13" i="1" s="1"/>
  <c r="F19" i="1"/>
  <c r="G19" i="1" s="1"/>
  <c r="H19" i="1" s="1"/>
  <c r="F17" i="1"/>
  <c r="G17" i="1" s="1"/>
  <c r="H17" i="1" s="1"/>
  <c r="G25" i="1"/>
  <c r="H25" i="1" s="1"/>
  <c r="G26" i="1"/>
  <c r="H26" i="1" s="1"/>
  <c r="G23" i="1"/>
  <c r="H23" i="1" s="1"/>
  <c r="G27" i="1"/>
  <c r="H27" i="1" s="1"/>
  <c r="G21" i="1"/>
  <c r="H21" i="1" s="1"/>
  <c r="G22" i="1"/>
  <c r="H22" i="1" s="1"/>
  <c r="G28" i="1"/>
  <c r="H28" i="1" s="1"/>
  <c r="F10" i="1" l="1"/>
  <c r="F9" i="1"/>
  <c r="F8" i="1"/>
  <c r="F7" i="1"/>
  <c r="F6" i="1"/>
  <c r="F12" i="1"/>
  <c r="G12" i="1" s="1"/>
  <c r="F14" i="1"/>
  <c r="G14" i="1" s="1"/>
  <c r="H14" i="1" s="1"/>
  <c r="G8" i="1" l="1"/>
  <c r="H8" i="1" s="1"/>
  <c r="G9" i="1"/>
  <c r="H9" i="1" s="1"/>
  <c r="G10" i="1"/>
  <c r="H10" i="1" s="1"/>
  <c r="H12" i="1"/>
  <c r="G6" i="1"/>
  <c r="H6" i="1" s="1"/>
  <c r="G7" i="1"/>
  <c r="H7" i="1" s="1"/>
  <c r="F16" i="1" l="1"/>
  <c r="G16" i="1" l="1"/>
  <c r="H16" i="1" s="1"/>
  <c r="F15" i="1"/>
  <c r="G15" i="1" l="1"/>
  <c r="H15" i="1" s="1"/>
</calcChain>
</file>

<file path=xl/sharedStrings.xml><?xml version="1.0" encoding="utf-8"?>
<sst xmlns="http://schemas.openxmlformats.org/spreadsheetml/2006/main" count="81" uniqueCount="69">
  <si>
    <t>IL APPARTIENT AUX ENTREPRISES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t>
  </si>
  <si>
    <t>NOM</t>
  </si>
  <si>
    <t>Qte</t>
  </si>
  <si>
    <t>P.U.</t>
  </si>
  <si>
    <t>MONTANT HT</t>
  </si>
  <si>
    <t>TVA 20%</t>
  </si>
  <si>
    <t>MONTANT TTC</t>
  </si>
  <si>
    <t>INTERVENTION</t>
  </si>
  <si>
    <t>1</t>
  </si>
  <si>
    <t>2</t>
  </si>
  <si>
    <t>3</t>
  </si>
  <si>
    <t>4</t>
  </si>
  <si>
    <t>DESCRIPTION</t>
  </si>
  <si>
    <t>RÉSEAU ÉLECTRIQUE</t>
  </si>
  <si>
    <t>sous total</t>
  </si>
  <si>
    <t>1/2 journée installateur éclairage</t>
  </si>
  <si>
    <t>1 journée installateur éclairage</t>
  </si>
  <si>
    <t>1/2 journée weekend installateur éclairage</t>
  </si>
  <si>
    <t>1 journée weekend  installateur éclairage</t>
  </si>
  <si>
    <t>5</t>
  </si>
  <si>
    <t>1/2 journée technicien régleur</t>
  </si>
  <si>
    <t>6</t>
  </si>
  <si>
    <t>1 journée technicien régleur</t>
  </si>
  <si>
    <t>7</t>
  </si>
  <si>
    <t>1/2 journée weekend technicien régleur</t>
  </si>
  <si>
    <t>8</t>
  </si>
  <si>
    <t>1 journée weekend technicien régleur</t>
  </si>
  <si>
    <t>9</t>
  </si>
  <si>
    <t xml:space="preserve">II.1. </t>
  </si>
  <si>
    <t xml:space="preserve">II.2 </t>
  </si>
  <si>
    <t xml:space="preserve">II. 3 </t>
  </si>
  <si>
    <t xml:space="preserve">
Alimentations électriques de rails Piccolo Loupi </t>
  </si>
  <si>
    <t xml:space="preserve">Alimentations dispositifs audiovisuel </t>
  </si>
  <si>
    <t xml:space="preserve">BAES </t>
  </si>
  <si>
    <t>II</t>
  </si>
  <si>
    <t>III</t>
  </si>
  <si>
    <t xml:space="preserve">III.2.1 </t>
  </si>
  <si>
    <t>III.2.4</t>
  </si>
  <si>
    <t xml:space="preserve">Spots C Piccolo
</t>
  </si>
  <si>
    <t>Fourniture, pose et raccordement de:
LOUPI C Picollo 40°, compris snoot + nid d'abeille, dimmable</t>
  </si>
  <si>
    <t>CONSOMMABLES</t>
  </si>
  <si>
    <t>Ensemble de filtres et autres consommables 
à destination des réglages fins</t>
  </si>
  <si>
    <t>Filtres et Matériel de réglages</t>
  </si>
  <si>
    <t>IV.</t>
  </si>
  <si>
    <t>Alimentations électriques Rails  d'éclairage</t>
  </si>
  <si>
    <t xml:space="preserve">pose et raccordement de:
Alimentations électriques Rails 3 allumages plafond,
</t>
  </si>
  <si>
    <t>pose et raccordement de:
Alimentations électriques de rails Piccolo Loupi basse tension du musée, pour intégration dans mobilier "La Pêche au delà du cliché"</t>
  </si>
  <si>
    <t>pose et raccordement de:
Alimentations dispositifs audiovisuel (écrans encastrés, mono-écouteurs)</t>
  </si>
  <si>
    <t xml:space="preserve">pose et raccordement de:
BAES blocs de secours et Réglette éclairage évacuation </t>
  </si>
  <si>
    <t xml:space="preserve">Rails 3 allumages complémentaires
</t>
  </si>
  <si>
    <t xml:space="preserve">Fourniture, pose et raccordement de:
Rail 3 allumages blanc au plafond fixation sur Rail Halphen </t>
  </si>
  <si>
    <t xml:space="preserve">II.4 </t>
  </si>
  <si>
    <t>II.5</t>
  </si>
  <si>
    <t>MATERIEL</t>
  </si>
  <si>
    <t>III.2.2</t>
  </si>
  <si>
    <t>III.2.3</t>
  </si>
  <si>
    <t>III.2.5</t>
  </si>
  <si>
    <t xml:space="preserve">
Projecteur focalisable complémentaire</t>
  </si>
  <si>
    <t>Projecteur cadreur complémentaire</t>
  </si>
  <si>
    <t xml:space="preserve">Rail Basse tension LOUPI 
</t>
  </si>
  <si>
    <t>Fourniture, pose de:
Projecteur à découpe Blanc type SYCLOP LP25 LED 25W Température de couleur 4000K Blanc neutre 2530lm IRC97 - Zoom optique 18° à 42°- Equipé potentiomètre individuel. compris 4 couteaux.
L’entreprise a sa charge la sécurisation individuelle de chaque projecteur comme indiqué dans l’annexe 3 du présent CCTP</t>
  </si>
  <si>
    <t>Fourniture, pose:
Projecteur LED focalisable  type BEACON Muse II 21W, Blanc , ou équivalent - Optique ajustable entre 8° et 55°. Température de couleur 4000K Blanc neutre, IRC97,  Gradation potentiomètre – compris Volets  + porte-filtre, et adaptateur pour rail triphasé compatible avec les rails existants Coloris blanc
L’entreprise a sa charge la sécurisation individuelle de chaque projecteur comme indiqué dans l’annexe 3 du présent CCTP.</t>
  </si>
  <si>
    <t>Fourniture, pose de:
Rail basse tension LOUPI 24V, pour spot c piccolo LOUPI</t>
  </si>
  <si>
    <t>Alimentations électrique dans mobiliers/vitrines</t>
  </si>
  <si>
    <t>pose et raccordement de:
Alimentations électriques dans mobiliers (vitrines)</t>
  </si>
  <si>
    <r>
      <t xml:space="preserve">ACCORD-CADRE n° 25MPROG23 
Détail quantitatif estimatif ( DQE) : LOT 2 — ELECTRCITE ET ECLAIRAGE
</t>
    </r>
    <r>
      <rPr>
        <i/>
        <sz val="26"/>
        <color rgb="FF666666"/>
        <rFont val="Calibri"/>
        <family val="2"/>
      </rPr>
      <t>La Marine et les peintres</t>
    </r>
    <r>
      <rPr>
        <sz val="26"/>
        <color indexed="54"/>
        <rFont val="Calibri"/>
        <family val="2"/>
      </rPr>
      <t xml:space="preserve"> et 46ème Salon de la Marine</t>
    </r>
  </si>
  <si>
    <t>Forfait</t>
  </si>
  <si>
    <t>1 ml</t>
  </si>
  <si>
    <t xml:space="preserve">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</si>
</sst>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0&quot;   &quot;;\-#,##0&quot;   &quot;;&quot; -&quot;#&quot;   &quot;"/>
    <numFmt numFmtId="165" formatCode="#,##0.00&quot; €&quot;"/>
    <numFmt numFmtId="166" formatCode="\ #,##0.00&quot;  € &quot;;&quot; (&quot;#,##0.00&quot;) € &quot;;&quot; -&quot;#&quot;  € &quot;;@\ "/>
    <numFmt numFmtId="167" formatCode="#,##0.00\ [$€-40C];[Red]\-#,##0.00\ [$€-40C]"/>
  </numFmts>
  <fonts count="16" x14ac:knownFonts="1">
    <font>
      <sz val="10"/>
      <name val="Arial"/>
      <family val="2"/>
      <charset val="204"/>
    </font>
    <font>
      <sz val="11"/>
      <name val="Calibri"/>
      <family val="2"/>
    </font>
    <font>
      <sz val="8"/>
      <name val="Arial"/>
      <family val="2"/>
      <charset val="204"/>
    </font>
    <font>
      <sz val="11"/>
      <color indexed="8"/>
      <name val="Calibri"/>
      <family val="2"/>
    </font>
    <font>
      <b/>
      <sz val="11"/>
      <color indexed="8"/>
      <name val="Calibri"/>
      <family val="2"/>
    </font>
    <font>
      <sz val="26"/>
      <color indexed="54"/>
      <name val="Calibri"/>
      <family val="2"/>
    </font>
    <font>
      <sz val="13"/>
      <color indexed="55"/>
      <name val="Calibri"/>
      <family val="2"/>
    </font>
    <font>
      <sz val="10.5"/>
      <color indexed="8"/>
      <name val="Calibri"/>
      <family val="2"/>
    </font>
    <font>
      <sz val="10"/>
      <name val="Calibri"/>
      <family val="2"/>
    </font>
    <font>
      <b/>
      <sz val="10"/>
      <name val="Calibri"/>
      <family val="2"/>
    </font>
    <font>
      <u/>
      <sz val="10"/>
      <color theme="10"/>
      <name val="Arial"/>
      <family val="2"/>
      <charset val="204"/>
    </font>
    <font>
      <u/>
      <sz val="10"/>
      <color theme="11"/>
      <name val="Arial"/>
      <family val="2"/>
      <charset val="204"/>
    </font>
    <font>
      <sz val="10"/>
      <color theme="1"/>
      <name val="Calibri"/>
      <family val="2"/>
    </font>
    <font>
      <b/>
      <sz val="10"/>
      <color theme="1"/>
      <name val="Calibri"/>
      <family val="2"/>
    </font>
    <font>
      <i/>
      <sz val="26"/>
      <color rgb="FF666666"/>
      <name val="Calibri"/>
      <family val="2"/>
    </font>
    <font>
      <b/>
      <sz val="11"/>
      <name val="Calibri"/>
      <family val="2"/>
    </font>
  </fonts>
  <fills count="8">
    <fill>
      <patternFill patternType="none"/>
    </fill>
    <fill>
      <patternFill patternType="gray125"/>
    </fill>
    <fill>
      <patternFill patternType="solid">
        <fgColor indexed="9"/>
        <bgColor indexed="26"/>
      </patternFill>
    </fill>
    <fill>
      <patternFill patternType="solid">
        <fgColor theme="6"/>
        <bgColor indexed="26"/>
      </patternFill>
    </fill>
    <fill>
      <patternFill patternType="solid">
        <fgColor theme="2" tint="-0.249977111117893"/>
        <bgColor indexed="64"/>
      </patternFill>
    </fill>
    <fill>
      <patternFill patternType="solid">
        <fgColor theme="0" tint="-4.9989318521683403E-2"/>
        <bgColor indexed="9"/>
      </patternFill>
    </fill>
    <fill>
      <patternFill patternType="solid">
        <fgColor theme="4" tint="0.39997558519241921"/>
        <bgColor indexed="55"/>
      </patternFill>
    </fill>
    <fill>
      <patternFill patternType="solid">
        <fgColor theme="4" tint="0.39997558519241921"/>
        <bgColor indexed="26"/>
      </patternFill>
    </fill>
  </fills>
  <borders count="6">
    <border>
      <left/>
      <right/>
      <top/>
      <bottom/>
      <diagonal/>
    </border>
    <border>
      <left style="thin">
        <color indexed="9"/>
      </left>
      <right style="thin">
        <color indexed="9"/>
      </right>
      <top style="thin">
        <color indexed="9"/>
      </top>
      <bottom style="thin">
        <color indexed="9"/>
      </bottom>
      <diagonal/>
    </border>
    <border>
      <left style="thin">
        <color indexed="9"/>
      </left>
      <right/>
      <top/>
      <bottom/>
      <diagonal/>
    </border>
    <border>
      <left style="thin">
        <color auto="1"/>
      </left>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s>
  <cellStyleXfs count="7">
    <xf numFmtId="0" fontId="0" fillId="0" borderId="0"/>
    <xf numFmtId="166" fontId="1" fillId="0" borderId="0" applyFill="0" applyBorder="0" applyProtection="0"/>
    <xf numFmtId="0" fontId="1" fillId="0" borderId="0" applyNumberFormat="0" applyFill="0" applyBorder="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47">
    <xf numFmtId="0" fontId="0" fillId="0" borderId="0" xfId="0"/>
    <xf numFmtId="0" fontId="1" fillId="0" borderId="0" xfId="2"/>
    <xf numFmtId="49" fontId="7" fillId="3" borderId="1" xfId="2" applyNumberFormat="1" applyFont="1" applyFill="1" applyBorder="1" applyAlignment="1" applyProtection="1">
      <alignment horizontal="center" vertical="center" wrapText="1"/>
    </xf>
    <xf numFmtId="49" fontId="8" fillId="3" borderId="1" xfId="2" applyNumberFormat="1" applyFont="1" applyFill="1" applyBorder="1" applyAlignment="1" applyProtection="1">
      <alignment horizontal="center" vertical="center" wrapText="1"/>
    </xf>
    <xf numFmtId="49" fontId="7" fillId="2" borderId="2" xfId="2" applyNumberFormat="1" applyFont="1" applyFill="1" applyBorder="1" applyAlignment="1" applyProtection="1">
      <alignment horizontal="center" vertical="center" wrapText="1"/>
    </xf>
    <xf numFmtId="49" fontId="8" fillId="2" borderId="0" xfId="2" applyNumberFormat="1" applyFont="1" applyFill="1" applyBorder="1" applyAlignment="1" applyProtection="1">
      <alignment horizontal="center" vertical="center" wrapText="1"/>
    </xf>
    <xf numFmtId="164" fontId="8" fillId="2" borderId="0" xfId="2" applyNumberFormat="1" applyFont="1" applyFill="1" applyBorder="1" applyAlignment="1" applyProtection="1">
      <alignment horizontal="center" vertical="center" wrapText="1"/>
    </xf>
    <xf numFmtId="0" fontId="8" fillId="0" borderId="0" xfId="0" applyFont="1"/>
    <xf numFmtId="0" fontId="1" fillId="0" borderId="0" xfId="2" applyFill="1" applyBorder="1" applyProtection="1"/>
    <xf numFmtId="0" fontId="1" fillId="0" borderId="0" xfId="2" applyAlignment="1">
      <alignment vertical="center" wrapText="1"/>
    </xf>
    <xf numFmtId="0" fontId="8" fillId="2" borderId="3" xfId="2" applyFont="1" applyFill="1" applyBorder="1" applyAlignment="1" applyProtection="1">
      <alignment horizontal="center" vertical="center" wrapText="1"/>
    </xf>
    <xf numFmtId="0" fontId="1" fillId="4" borderId="2" xfId="2" applyFill="1" applyBorder="1" applyAlignment="1">
      <alignment horizontal="center" vertical="center"/>
    </xf>
    <xf numFmtId="0" fontId="1" fillId="4" borderId="0" xfId="2" applyFill="1" applyBorder="1" applyAlignment="1">
      <alignment horizontal="center" vertical="center"/>
    </xf>
    <xf numFmtId="167" fontId="8" fillId="2" borderId="4" xfId="1" applyNumberFormat="1" applyFont="1" applyFill="1" applyBorder="1" applyAlignment="1">
      <alignment horizontal="center" vertical="center" wrapText="1"/>
    </xf>
    <xf numFmtId="167" fontId="8" fillId="2" borderId="4" xfId="2" applyNumberFormat="1" applyFont="1" applyFill="1" applyBorder="1" applyAlignment="1">
      <alignment horizontal="center" vertical="center" wrapText="1"/>
    </xf>
    <xf numFmtId="165" fontId="1" fillId="6" borderId="0" xfId="2" applyNumberFormat="1" applyFill="1" applyAlignment="1">
      <alignment horizontal="center" vertical="center" wrapText="1"/>
    </xf>
    <xf numFmtId="165" fontId="3" fillId="6" borderId="0" xfId="2" applyNumberFormat="1" applyFont="1" applyFill="1" applyAlignment="1">
      <alignment horizontal="center" vertical="center" wrapText="1"/>
    </xf>
    <xf numFmtId="49" fontId="9" fillId="2" borderId="4" xfId="2" applyNumberFormat="1" applyFont="1" applyFill="1" applyBorder="1" applyAlignment="1">
      <alignment horizontal="center" vertical="center" wrapText="1"/>
    </xf>
    <xf numFmtId="49" fontId="9" fillId="7" borderId="0" xfId="2" applyNumberFormat="1" applyFont="1" applyFill="1" applyBorder="1" applyAlignment="1" applyProtection="1">
      <alignment horizontal="center" vertical="center" wrapText="1"/>
    </xf>
    <xf numFmtId="164" fontId="8" fillId="7" borderId="0" xfId="2" applyNumberFormat="1" applyFont="1" applyFill="1" applyBorder="1" applyAlignment="1" applyProtection="1">
      <alignment horizontal="center" vertical="center" wrapText="1"/>
    </xf>
    <xf numFmtId="49" fontId="13" fillId="7" borderId="0" xfId="2" applyNumberFormat="1" applyFont="1" applyFill="1" applyBorder="1" applyAlignment="1" applyProtection="1">
      <alignment horizontal="center" vertical="center" wrapText="1"/>
    </xf>
    <xf numFmtId="164" fontId="12" fillId="7" borderId="0" xfId="2" applyNumberFormat="1" applyFont="1" applyFill="1" applyBorder="1" applyAlignment="1" applyProtection="1">
      <alignment horizontal="center" vertical="center" wrapText="1"/>
    </xf>
    <xf numFmtId="49" fontId="8" fillId="2" borderId="5" xfId="2" applyNumberFormat="1" applyFont="1" applyFill="1" applyBorder="1" applyAlignment="1" applyProtection="1">
      <alignment horizontal="center" vertical="center" wrapText="1"/>
    </xf>
    <xf numFmtId="49" fontId="9" fillId="0" borderId="4" xfId="2" applyNumberFormat="1" applyFont="1" applyFill="1" applyBorder="1" applyAlignment="1" applyProtection="1">
      <alignment horizontal="center" vertical="center" wrapText="1"/>
    </xf>
    <xf numFmtId="49" fontId="9" fillId="2" borderId="4" xfId="2" applyNumberFormat="1" applyFont="1" applyFill="1" applyBorder="1" applyAlignment="1" applyProtection="1">
      <alignment horizontal="center" vertical="center" wrapText="1"/>
    </xf>
    <xf numFmtId="49" fontId="7" fillId="2" borderId="4" xfId="2" applyNumberFormat="1" applyFont="1" applyFill="1" applyBorder="1" applyAlignment="1" applyProtection="1">
      <alignment horizontal="center" vertical="center" wrapText="1"/>
    </xf>
    <xf numFmtId="0" fontId="1" fillId="0" borderId="0" xfId="0" applyFont="1"/>
    <xf numFmtId="49" fontId="9" fillId="2" borderId="5" xfId="2" applyNumberFormat="1" applyFont="1" applyFill="1" applyBorder="1" applyAlignment="1" applyProtection="1">
      <alignment horizontal="center" vertical="center" wrapText="1"/>
    </xf>
    <xf numFmtId="49" fontId="9" fillId="2" borderId="5" xfId="2" applyNumberFormat="1" applyFont="1" applyFill="1" applyBorder="1" applyAlignment="1" applyProtection="1">
      <alignment vertical="center" wrapText="1"/>
    </xf>
    <xf numFmtId="49" fontId="9" fillId="2" borderId="5" xfId="2" applyNumberFormat="1" applyFont="1" applyFill="1" applyBorder="1" applyAlignment="1" applyProtection="1">
      <alignment horizontal="left" vertical="center" wrapText="1"/>
    </xf>
    <xf numFmtId="49" fontId="8" fillId="2" borderId="5" xfId="2" applyNumberFormat="1" applyFont="1" applyFill="1" applyBorder="1" applyAlignment="1" applyProtection="1">
      <alignment vertical="center" wrapText="1"/>
    </xf>
    <xf numFmtId="49" fontId="8" fillId="2" borderId="5" xfId="2" applyNumberFormat="1" applyFont="1" applyFill="1" applyBorder="1" applyAlignment="1" applyProtection="1">
      <alignment horizontal="left" vertical="center" wrapText="1"/>
    </xf>
    <xf numFmtId="49" fontId="8" fillId="2" borderId="5" xfId="2" applyNumberFormat="1" applyFont="1" applyFill="1" applyBorder="1" applyAlignment="1" applyProtection="1">
      <alignment horizontal="center" vertical="center"/>
    </xf>
    <xf numFmtId="49" fontId="13" fillId="7" borderId="5" xfId="2" applyNumberFormat="1" applyFont="1" applyFill="1" applyBorder="1" applyAlignment="1" applyProtection="1">
      <alignment horizontal="center" vertical="center" wrapText="1"/>
    </xf>
    <xf numFmtId="49" fontId="9" fillId="7" borderId="5" xfId="2" applyNumberFormat="1" applyFont="1" applyFill="1" applyBorder="1" applyAlignment="1" applyProtection="1">
      <alignment horizontal="center" vertical="center" wrapText="1"/>
    </xf>
    <xf numFmtId="49" fontId="8" fillId="0" borderId="5" xfId="2" applyNumberFormat="1" applyFont="1" applyFill="1" applyBorder="1" applyAlignment="1" applyProtection="1">
      <alignment vertical="center" wrapText="1"/>
    </xf>
    <xf numFmtId="49" fontId="8" fillId="0" borderId="5" xfId="2" applyNumberFormat="1" applyFont="1" applyFill="1" applyBorder="1" applyAlignment="1" applyProtection="1">
      <alignment horizontal="center" vertical="center"/>
    </xf>
    <xf numFmtId="49" fontId="9" fillId="0" borderId="5" xfId="2" applyNumberFormat="1" applyFont="1" applyFill="1" applyBorder="1" applyAlignment="1" applyProtection="1">
      <alignment vertical="center" wrapText="1"/>
    </xf>
    <xf numFmtId="49" fontId="9" fillId="0" borderId="5" xfId="2" applyNumberFormat="1" applyFont="1" applyFill="1" applyBorder="1" applyAlignment="1" applyProtection="1">
      <alignment vertical="center"/>
    </xf>
    <xf numFmtId="49" fontId="8" fillId="0" borderId="5" xfId="2" applyNumberFormat="1" applyFont="1" applyFill="1" applyBorder="1" applyAlignment="1" applyProtection="1">
      <alignment vertical="top" wrapText="1"/>
    </xf>
    <xf numFmtId="165" fontId="4" fillId="6" borderId="0" xfId="2" applyNumberFormat="1" applyFont="1" applyFill="1" applyAlignment="1">
      <alignment horizontal="right" vertical="center" wrapText="1"/>
    </xf>
    <xf numFmtId="49" fontId="5" fillId="5" borderId="2" xfId="2" applyNumberFormat="1" applyFont="1" applyFill="1" applyBorder="1" applyAlignment="1" applyProtection="1">
      <alignment horizontal="center" vertical="center" wrapText="1"/>
    </xf>
    <xf numFmtId="49" fontId="5" fillId="5" borderId="0" xfId="2" applyNumberFormat="1" applyFont="1" applyFill="1" applyBorder="1" applyAlignment="1" applyProtection="1">
      <alignment horizontal="center" vertical="center" wrapText="1"/>
    </xf>
    <xf numFmtId="49" fontId="6" fillId="2" borderId="2" xfId="2" applyNumberFormat="1" applyFont="1" applyFill="1" applyBorder="1" applyAlignment="1" applyProtection="1">
      <alignment horizontal="center" vertical="center" wrapText="1"/>
    </xf>
    <xf numFmtId="49" fontId="6" fillId="2" borderId="0" xfId="2" applyNumberFormat="1" applyFont="1" applyFill="1" applyBorder="1" applyAlignment="1" applyProtection="1">
      <alignment horizontal="center" vertical="center" wrapText="1"/>
    </xf>
    <xf numFmtId="0" fontId="1" fillId="0" borderId="5" xfId="2" applyBorder="1"/>
    <xf numFmtId="0" fontId="15" fillId="0" borderId="5" xfId="2" applyFont="1" applyBorder="1" applyAlignment="1">
      <alignment vertical="center" wrapText="1"/>
    </xf>
  </cellXfs>
  <cellStyles count="7">
    <cellStyle name="Excel Built-in Normal" xfId="2" xr:uid="{00000000-0005-0000-0000-000000000000}"/>
    <cellStyle name="Lien hypertexte" xfId="3" builtinId="8" hidden="1"/>
    <cellStyle name="Lien hypertexte" xfId="5" builtinId="8" hidden="1"/>
    <cellStyle name="Lien hypertexte visité" xfId="4" builtinId="9" hidden="1"/>
    <cellStyle name="Lien hypertexte visité" xfId="6" builtinId="9" hidden="1"/>
    <cellStyle name="Monétaire" xfId="1" builtinId="4"/>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996666"/>
      <rgbColor rgb="009999FF"/>
      <rgbColor rgb="00993366"/>
      <rgbColor rgb="00EEEEEE"/>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CC9999"/>
      <rgbColor rgb="00CC99FF"/>
      <rgbColor rgb="00FFCC99"/>
      <rgbColor rgb="003366FF"/>
      <rgbColor rgb="0033CCCC"/>
      <rgbColor rgb="0099CC00"/>
      <rgbColor rgb="00FFCC00"/>
      <rgbColor rgb="00FF9900"/>
      <rgbColor rgb="00FF6600"/>
      <rgbColor rgb="00666666"/>
      <rgbColor rgb="00999999"/>
      <rgbColor rgb="00003366"/>
      <rgbColor rgb="00339966"/>
      <rgbColor rgb="00003300"/>
      <rgbColor rgb="001A1A1A"/>
      <rgbColor rgb="00993300"/>
      <rgbColor rgb="00993366"/>
      <rgbColor rgb="00333399"/>
      <rgbColor rgb="00333333"/>
    </indexedColors>
    <mruColors>
      <color rgb="FFFF0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I31"/>
  <sheetViews>
    <sheetView showGridLines="0" tabSelected="1" zoomScale="60" zoomScaleNormal="60" zoomScaleSheetLayoutView="50" zoomScalePageLayoutView="60" workbookViewId="0">
      <selection activeCell="M31" sqref="M31"/>
    </sheetView>
  </sheetViews>
  <sheetFormatPr baseColWidth="10" defaultColWidth="10.6640625" defaultRowHeight="15" customHeight="1" x14ac:dyDescent="0.3"/>
  <cols>
    <col min="1" max="1" width="15.6640625" style="8" customWidth="1"/>
    <col min="2" max="2" width="35.44140625" style="8" customWidth="1"/>
    <col min="3" max="3" width="53.109375" style="8" customWidth="1"/>
    <col min="4" max="4" width="6.6640625" style="8" customWidth="1"/>
    <col min="5" max="5" width="39.33203125" style="9" customWidth="1"/>
    <col min="6" max="6" width="21.6640625" style="1" customWidth="1"/>
    <col min="7" max="7" width="23.6640625" style="1" customWidth="1"/>
    <col min="8" max="8" width="33.109375" style="1" customWidth="1"/>
    <col min="9" max="16384" width="10.6640625" style="1"/>
  </cols>
  <sheetData>
    <row r="1" spans="1:8" ht="103.2" customHeight="1" x14ac:dyDescent="0.3">
      <c r="A1" s="41" t="s">
        <v>65</v>
      </c>
      <c r="B1" s="42"/>
      <c r="C1" s="42"/>
      <c r="D1" s="42"/>
      <c r="E1" s="42"/>
      <c r="F1" s="42"/>
      <c r="G1" s="42"/>
      <c r="H1" s="42"/>
    </row>
    <row r="2" spans="1:8" ht="88.5" customHeight="1" x14ac:dyDescent="0.3">
      <c r="A2" s="43" t="s">
        <v>0</v>
      </c>
      <c r="B2" s="44"/>
      <c r="C2" s="44"/>
      <c r="D2" s="44"/>
      <c r="E2" s="44"/>
      <c r="F2" s="44"/>
      <c r="G2" s="44"/>
      <c r="H2" s="44"/>
    </row>
    <row r="3" spans="1:8" ht="45" customHeight="1" x14ac:dyDescent="0.3">
      <c r="A3" s="2"/>
      <c r="B3" s="3" t="s">
        <v>1</v>
      </c>
      <c r="C3" s="3" t="s">
        <v>12</v>
      </c>
      <c r="D3" s="3" t="s">
        <v>2</v>
      </c>
      <c r="E3" s="11" t="s">
        <v>3</v>
      </c>
      <c r="F3" s="12" t="s">
        <v>4</v>
      </c>
      <c r="G3" s="12" t="s">
        <v>5</v>
      </c>
      <c r="H3" s="12" t="s">
        <v>6</v>
      </c>
    </row>
    <row r="4" spans="1:8" ht="17.25" customHeight="1" x14ac:dyDescent="0.3">
      <c r="A4" s="4"/>
      <c r="B4" s="5"/>
      <c r="C4" s="6"/>
      <c r="D4" s="7"/>
      <c r="E4" s="1"/>
    </row>
    <row r="5" spans="1:8" ht="49.2" customHeight="1" x14ac:dyDescent="0.3">
      <c r="A5" s="33" t="s">
        <v>34</v>
      </c>
      <c r="B5" s="20" t="s">
        <v>13</v>
      </c>
      <c r="C5" s="21"/>
      <c r="D5" s="40"/>
      <c r="E5" s="40"/>
      <c r="F5" s="15"/>
      <c r="G5" s="16"/>
      <c r="H5" s="15"/>
    </row>
    <row r="6" spans="1:8" ht="54.75" customHeight="1" x14ac:dyDescent="0.3">
      <c r="A6" s="27" t="s">
        <v>28</v>
      </c>
      <c r="B6" s="28" t="s">
        <v>44</v>
      </c>
      <c r="C6" s="30" t="s">
        <v>45</v>
      </c>
      <c r="D6" s="32" t="s">
        <v>8</v>
      </c>
      <c r="E6" s="13">
        <v>0</v>
      </c>
      <c r="F6" s="14">
        <f t="shared" ref="F6:F10" si="0">PRODUCT(D6,E6)</f>
        <v>0</v>
      </c>
      <c r="G6" s="14">
        <f t="shared" ref="G6:G10" si="1">PRODUCT(0.2,F6)</f>
        <v>0</v>
      </c>
      <c r="H6" s="14">
        <f t="shared" ref="H6:H10" si="2">SUM(F6,G6)</f>
        <v>0</v>
      </c>
    </row>
    <row r="7" spans="1:8" ht="54.75" customHeight="1" x14ac:dyDescent="0.3">
      <c r="A7" s="27" t="s">
        <v>29</v>
      </c>
      <c r="B7" s="29" t="s">
        <v>63</v>
      </c>
      <c r="C7" s="31" t="s">
        <v>64</v>
      </c>
      <c r="D7" s="22" t="s">
        <v>8</v>
      </c>
      <c r="E7" s="13">
        <v>0</v>
      </c>
      <c r="F7" s="14">
        <f t="shared" si="0"/>
        <v>0</v>
      </c>
      <c r="G7" s="14">
        <f t="shared" si="1"/>
        <v>0</v>
      </c>
      <c r="H7" s="14">
        <f t="shared" si="2"/>
        <v>0</v>
      </c>
    </row>
    <row r="8" spans="1:8" ht="54.75" customHeight="1" x14ac:dyDescent="0.3">
      <c r="A8" s="27" t="s">
        <v>30</v>
      </c>
      <c r="B8" s="28" t="s">
        <v>31</v>
      </c>
      <c r="C8" s="30" t="s">
        <v>46</v>
      </c>
      <c r="D8" s="22" t="s">
        <v>8</v>
      </c>
      <c r="E8" s="13">
        <v>0</v>
      </c>
      <c r="F8" s="14">
        <f t="shared" si="0"/>
        <v>0</v>
      </c>
      <c r="G8" s="14">
        <f t="shared" si="1"/>
        <v>0</v>
      </c>
      <c r="H8" s="14">
        <f t="shared" si="2"/>
        <v>0</v>
      </c>
    </row>
    <row r="9" spans="1:8" ht="54.75" customHeight="1" x14ac:dyDescent="0.3">
      <c r="A9" s="27" t="s">
        <v>51</v>
      </c>
      <c r="B9" s="29" t="s">
        <v>32</v>
      </c>
      <c r="C9" s="31" t="s">
        <v>47</v>
      </c>
      <c r="D9" s="22" t="s">
        <v>8</v>
      </c>
      <c r="E9" s="13">
        <v>0</v>
      </c>
      <c r="F9" s="14">
        <f t="shared" si="0"/>
        <v>0</v>
      </c>
      <c r="G9" s="14">
        <f t="shared" si="1"/>
        <v>0</v>
      </c>
      <c r="H9" s="14">
        <f t="shared" si="2"/>
        <v>0</v>
      </c>
    </row>
    <row r="10" spans="1:8" ht="54.75" customHeight="1" x14ac:dyDescent="0.3">
      <c r="A10" s="27" t="s">
        <v>52</v>
      </c>
      <c r="B10" s="29" t="s">
        <v>33</v>
      </c>
      <c r="C10" s="31" t="s">
        <v>48</v>
      </c>
      <c r="D10" s="22" t="s">
        <v>66</v>
      </c>
      <c r="E10" s="13">
        <v>0</v>
      </c>
      <c r="F10" s="14">
        <f t="shared" si="0"/>
        <v>0</v>
      </c>
      <c r="G10" s="14">
        <f t="shared" si="1"/>
        <v>0</v>
      </c>
      <c r="H10" s="14">
        <f t="shared" si="2"/>
        <v>0</v>
      </c>
    </row>
    <row r="11" spans="1:8" ht="49.2" customHeight="1" x14ac:dyDescent="0.3">
      <c r="A11" s="34" t="s">
        <v>35</v>
      </c>
      <c r="B11" s="20" t="s">
        <v>53</v>
      </c>
      <c r="C11" s="21"/>
      <c r="D11" s="40"/>
      <c r="E11" s="40"/>
      <c r="F11" s="15"/>
      <c r="G11" s="16"/>
      <c r="H11" s="15"/>
    </row>
    <row r="12" spans="1:8" ht="54.75" customHeight="1" x14ac:dyDescent="0.3">
      <c r="A12" s="27" t="s">
        <v>36</v>
      </c>
      <c r="B12" s="37" t="s">
        <v>38</v>
      </c>
      <c r="C12" s="35" t="s">
        <v>39</v>
      </c>
      <c r="D12" s="36" t="s">
        <v>8</v>
      </c>
      <c r="E12" s="13">
        <v>0</v>
      </c>
      <c r="F12" s="14">
        <f t="shared" ref="F12:F14" si="3">PRODUCT(D12,E12)</f>
        <v>0</v>
      </c>
      <c r="G12" s="14">
        <f t="shared" ref="G12:G14" si="4">PRODUCT(0.2,F12)</f>
        <v>0</v>
      </c>
      <c r="H12" s="14">
        <f t="shared" ref="H12:H14" si="5">SUM(F12,G12)</f>
        <v>0</v>
      </c>
    </row>
    <row r="13" spans="1:8" ht="72.599999999999994" customHeight="1" x14ac:dyDescent="0.3">
      <c r="A13" s="27" t="s">
        <v>54</v>
      </c>
      <c r="B13" s="37" t="s">
        <v>59</v>
      </c>
      <c r="C13" s="35" t="s">
        <v>62</v>
      </c>
      <c r="D13" s="36" t="s">
        <v>67</v>
      </c>
      <c r="E13" s="13">
        <v>0</v>
      </c>
      <c r="F13" s="14">
        <f>PRODUCT(D13,E13)</f>
        <v>0</v>
      </c>
      <c r="G13" s="14">
        <f>PRODUCT(0.2,F13)</f>
        <v>0</v>
      </c>
      <c r="H13" s="14">
        <f t="shared" ref="H13" si="6">SUM(F13,G13)</f>
        <v>0</v>
      </c>
    </row>
    <row r="14" spans="1:8" ht="86.4" customHeight="1" x14ac:dyDescent="0.3">
      <c r="A14" s="27" t="s">
        <v>55</v>
      </c>
      <c r="B14" s="37" t="s">
        <v>49</v>
      </c>
      <c r="C14" s="35" t="s">
        <v>50</v>
      </c>
      <c r="D14" s="36" t="s">
        <v>67</v>
      </c>
      <c r="E14" s="13">
        <v>0</v>
      </c>
      <c r="F14" s="14">
        <f t="shared" si="3"/>
        <v>0</v>
      </c>
      <c r="G14" s="14">
        <f t="shared" si="4"/>
        <v>0</v>
      </c>
      <c r="H14" s="14">
        <f t="shared" si="5"/>
        <v>0</v>
      </c>
    </row>
    <row r="15" spans="1:8" ht="111.45" customHeight="1" x14ac:dyDescent="0.3">
      <c r="A15" s="27" t="s">
        <v>37</v>
      </c>
      <c r="B15" s="37" t="s">
        <v>57</v>
      </c>
      <c r="C15" s="35" t="s">
        <v>61</v>
      </c>
      <c r="D15" s="36" t="s">
        <v>8</v>
      </c>
      <c r="E15" s="13">
        <v>0</v>
      </c>
      <c r="F15" s="14">
        <f t="shared" ref="F15" si="7">PRODUCT(D15,E15)</f>
        <v>0</v>
      </c>
      <c r="G15" s="14">
        <f t="shared" ref="G15" si="8">PRODUCT(0.2,F15)</f>
        <v>0</v>
      </c>
      <c r="H15" s="14">
        <f t="shared" ref="H15:H28" si="9">SUM(F15,G15)</f>
        <v>0</v>
      </c>
    </row>
    <row r="16" spans="1:8" ht="98.4" customHeight="1" x14ac:dyDescent="0.3">
      <c r="A16" s="27" t="s">
        <v>56</v>
      </c>
      <c r="B16" s="38" t="s">
        <v>58</v>
      </c>
      <c r="C16" s="39" t="s">
        <v>60</v>
      </c>
      <c r="D16" s="36" t="s">
        <v>8</v>
      </c>
      <c r="E16" s="13">
        <v>0</v>
      </c>
      <c r="F16" s="14">
        <f>PRODUCT(D16,E16)</f>
        <v>0</v>
      </c>
      <c r="G16" s="14">
        <f>PRODUCT(0.2,F16)</f>
        <v>0</v>
      </c>
      <c r="H16" s="14">
        <f t="shared" si="9"/>
        <v>0</v>
      </c>
    </row>
    <row r="17" spans="1:243" ht="49.2" customHeight="1" x14ac:dyDescent="0.3">
      <c r="A17" s="34" t="s">
        <v>35</v>
      </c>
      <c r="B17" s="18" t="s">
        <v>40</v>
      </c>
      <c r="C17" s="19"/>
      <c r="D17" s="40" t="s">
        <v>14</v>
      </c>
      <c r="E17" s="40"/>
      <c r="F17" s="15">
        <f>SUM(F18:F18)</f>
        <v>0</v>
      </c>
      <c r="G17" s="16">
        <f>SUM((F17*20)/100)</f>
        <v>0</v>
      </c>
      <c r="H17" s="15">
        <f t="shared" si="9"/>
        <v>0</v>
      </c>
    </row>
    <row r="18" spans="1:243" ht="100.2" customHeight="1" x14ac:dyDescent="0.3">
      <c r="A18" s="23"/>
      <c r="B18" s="24" t="s">
        <v>42</v>
      </c>
      <c r="C18" s="35" t="s">
        <v>41</v>
      </c>
      <c r="D18" s="32" t="s">
        <v>66</v>
      </c>
      <c r="E18" s="13">
        <v>0</v>
      </c>
      <c r="F18" s="14">
        <f>PRODUCT(D18,E18)</f>
        <v>0</v>
      </c>
      <c r="G18" s="14">
        <f>PRODUCT(0.2,F18)</f>
        <v>0</v>
      </c>
      <c r="H18" s="14">
        <f t="shared" si="9"/>
        <v>0</v>
      </c>
    </row>
    <row r="19" spans="1:243" ht="49.2" customHeight="1" x14ac:dyDescent="0.3">
      <c r="A19" s="34" t="s">
        <v>43</v>
      </c>
      <c r="B19" s="18" t="s">
        <v>7</v>
      </c>
      <c r="C19" s="19"/>
      <c r="D19" s="40" t="s">
        <v>14</v>
      </c>
      <c r="E19" s="40"/>
      <c r="F19" s="15">
        <f>SUM(F20:F23)</f>
        <v>0</v>
      </c>
      <c r="G19" s="16">
        <f>SUM((F19*20)/100)</f>
        <v>0</v>
      </c>
      <c r="H19" s="15">
        <f t="shared" si="9"/>
        <v>0</v>
      </c>
    </row>
    <row r="20" spans="1:243" ht="61.95" customHeight="1" x14ac:dyDescent="0.3">
      <c r="A20" s="24" t="s">
        <v>8</v>
      </c>
      <c r="B20" s="24" t="s">
        <v>15</v>
      </c>
      <c r="C20" s="25"/>
      <c r="D20" s="10">
        <v>1</v>
      </c>
      <c r="E20" s="13">
        <v>0</v>
      </c>
      <c r="F20" s="14">
        <f t="shared" ref="F20:F26" si="10">PRODUCT(D20,E20)</f>
        <v>0</v>
      </c>
      <c r="G20" s="14">
        <f t="shared" ref="G20:G26" si="11">PRODUCT(0.2,F20)</f>
        <v>0</v>
      </c>
      <c r="H20" s="14">
        <f t="shared" si="9"/>
        <v>0</v>
      </c>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26"/>
      <c r="GQ20" s="26"/>
      <c r="GR20" s="26"/>
      <c r="GS20" s="26"/>
      <c r="GT20" s="26"/>
      <c r="GU20" s="26"/>
      <c r="GV20" s="26"/>
      <c r="GW20" s="26"/>
      <c r="GX20" s="26"/>
      <c r="GY20" s="26"/>
      <c r="GZ20" s="26"/>
      <c r="HA20" s="26"/>
      <c r="HB20" s="26"/>
      <c r="HC20" s="26"/>
      <c r="HD20" s="26"/>
      <c r="HE20" s="26"/>
      <c r="HF20" s="26"/>
      <c r="HG20" s="26"/>
      <c r="HH20" s="26"/>
      <c r="HI20" s="26"/>
      <c r="HJ20" s="26"/>
      <c r="HK20" s="26"/>
      <c r="HL20" s="26"/>
      <c r="HM20" s="26"/>
      <c r="HN20" s="26"/>
      <c r="HO20" s="26"/>
      <c r="HP20" s="26"/>
      <c r="HQ20" s="26"/>
      <c r="HR20" s="26"/>
      <c r="HS20" s="26"/>
      <c r="HT20" s="26"/>
      <c r="HU20" s="26"/>
      <c r="HV20" s="26"/>
      <c r="HW20" s="26"/>
      <c r="HX20" s="26"/>
      <c r="HY20" s="26"/>
      <c r="HZ20" s="26"/>
      <c r="IA20" s="26"/>
      <c r="IB20" s="26"/>
      <c r="IC20" s="26"/>
      <c r="ID20" s="26"/>
      <c r="IE20" s="26"/>
      <c r="IF20" s="26"/>
      <c r="IG20" s="26"/>
      <c r="IH20" s="26"/>
      <c r="II20" s="26"/>
    </row>
    <row r="21" spans="1:243" ht="49.2" customHeight="1" x14ac:dyDescent="0.3">
      <c r="A21" s="24" t="s">
        <v>9</v>
      </c>
      <c r="B21" s="24" t="s">
        <v>16</v>
      </c>
      <c r="C21" s="25"/>
      <c r="D21" s="10">
        <v>1</v>
      </c>
      <c r="E21" s="13">
        <v>0</v>
      </c>
      <c r="F21" s="14">
        <f t="shared" si="10"/>
        <v>0</v>
      </c>
      <c r="G21" s="14">
        <f t="shared" si="11"/>
        <v>0</v>
      </c>
      <c r="H21" s="14">
        <f t="shared" si="9"/>
        <v>0</v>
      </c>
    </row>
    <row r="22" spans="1:243" ht="49.2" customHeight="1" x14ac:dyDescent="0.3">
      <c r="A22" s="24" t="s">
        <v>10</v>
      </c>
      <c r="B22" s="24" t="s">
        <v>17</v>
      </c>
      <c r="C22" s="25"/>
      <c r="D22" s="10">
        <v>1</v>
      </c>
      <c r="E22" s="13">
        <v>0</v>
      </c>
      <c r="F22" s="14">
        <f t="shared" si="10"/>
        <v>0</v>
      </c>
      <c r="G22" s="14">
        <f t="shared" si="11"/>
        <v>0</v>
      </c>
      <c r="H22" s="14">
        <f t="shared" si="9"/>
        <v>0</v>
      </c>
    </row>
    <row r="23" spans="1:243" ht="61.95" customHeight="1" x14ac:dyDescent="0.3">
      <c r="A23" s="24" t="s">
        <v>11</v>
      </c>
      <c r="B23" s="17" t="s">
        <v>18</v>
      </c>
      <c r="C23" s="25"/>
      <c r="D23" s="10">
        <v>1</v>
      </c>
      <c r="E23" s="13">
        <v>0</v>
      </c>
      <c r="F23" s="14">
        <f t="shared" si="10"/>
        <v>0</v>
      </c>
      <c r="G23" s="14">
        <f t="shared" si="11"/>
        <v>0</v>
      </c>
      <c r="H23" s="14">
        <f t="shared" si="9"/>
        <v>0</v>
      </c>
    </row>
    <row r="24" spans="1:243" ht="61.95" customHeight="1" x14ac:dyDescent="0.3">
      <c r="A24" s="24" t="s">
        <v>19</v>
      </c>
      <c r="B24" s="24" t="s">
        <v>20</v>
      </c>
      <c r="C24" s="25"/>
      <c r="D24" s="10">
        <v>1</v>
      </c>
      <c r="E24" s="13">
        <v>0</v>
      </c>
      <c r="F24" s="14">
        <f t="shared" si="10"/>
        <v>0</v>
      </c>
      <c r="G24" s="14">
        <f t="shared" si="11"/>
        <v>0</v>
      </c>
      <c r="H24" s="14">
        <f t="shared" si="9"/>
        <v>0</v>
      </c>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c r="BZ24" s="26"/>
      <c r="CA24" s="26"/>
      <c r="CB24" s="26"/>
      <c r="CC24" s="26"/>
      <c r="CD24" s="26"/>
      <c r="CE24" s="26"/>
      <c r="CF24" s="26"/>
      <c r="CG24" s="26"/>
      <c r="CH24" s="26"/>
      <c r="CI24" s="26"/>
      <c r="CJ24" s="26"/>
      <c r="CK24" s="26"/>
      <c r="CL24" s="26"/>
      <c r="CM24" s="26"/>
      <c r="CN24" s="26"/>
      <c r="CO24" s="26"/>
      <c r="CP24" s="26"/>
      <c r="CQ24" s="26"/>
      <c r="CR24" s="26"/>
      <c r="CS24" s="26"/>
      <c r="CT24" s="26"/>
      <c r="CU24" s="26"/>
      <c r="CV24" s="26"/>
      <c r="CW24" s="26"/>
      <c r="CX24" s="26"/>
      <c r="CY24" s="26"/>
      <c r="CZ24" s="26"/>
      <c r="DA24" s="26"/>
      <c r="DB24" s="26"/>
      <c r="DC24" s="26"/>
      <c r="DD24" s="26"/>
      <c r="DE24" s="26"/>
      <c r="DF24" s="26"/>
      <c r="DG24" s="26"/>
      <c r="DH24" s="26"/>
      <c r="DI24" s="26"/>
      <c r="DJ24" s="26"/>
      <c r="DK24" s="26"/>
      <c r="DL24" s="26"/>
      <c r="DM24" s="26"/>
      <c r="DN24" s="26"/>
      <c r="DO24" s="26"/>
      <c r="DP24" s="26"/>
      <c r="DQ24" s="26"/>
      <c r="DR24" s="26"/>
      <c r="DS24" s="26"/>
      <c r="DT24" s="26"/>
      <c r="DU24" s="26"/>
      <c r="DV24" s="26"/>
      <c r="DW24" s="26"/>
      <c r="DX24" s="26"/>
      <c r="DY24" s="26"/>
      <c r="DZ24" s="26"/>
      <c r="EA24" s="26"/>
      <c r="EB24" s="26"/>
      <c r="EC24" s="26"/>
      <c r="ED24" s="26"/>
      <c r="EE24" s="26"/>
      <c r="EF24" s="26"/>
      <c r="EG24" s="26"/>
      <c r="EH24" s="26"/>
      <c r="EI24" s="26"/>
      <c r="EJ24" s="26"/>
      <c r="EK24" s="26"/>
      <c r="EL24" s="26"/>
      <c r="EM24" s="26"/>
      <c r="EN24" s="26"/>
      <c r="EO24" s="26"/>
      <c r="EP24" s="26"/>
      <c r="EQ24" s="26"/>
      <c r="ER24" s="26"/>
      <c r="ES24" s="26"/>
      <c r="ET24" s="26"/>
      <c r="EU24" s="26"/>
      <c r="EV24" s="26"/>
      <c r="EW24" s="26"/>
      <c r="EX24" s="26"/>
      <c r="EY24" s="26"/>
      <c r="EZ24" s="26"/>
      <c r="FA24" s="26"/>
      <c r="FB24" s="26"/>
      <c r="FC24" s="26"/>
      <c r="FD24" s="26"/>
      <c r="FE24" s="26"/>
      <c r="FF24" s="26"/>
      <c r="FG24" s="26"/>
      <c r="FH24" s="26"/>
      <c r="FI24" s="26"/>
      <c r="FJ24" s="26"/>
      <c r="FK24" s="26"/>
      <c r="FL24" s="26"/>
      <c r="FM24" s="26"/>
      <c r="FN24" s="26"/>
      <c r="FO24" s="26"/>
      <c r="FP24" s="26"/>
      <c r="FQ24" s="26"/>
      <c r="FR24" s="26"/>
      <c r="FS24" s="26"/>
      <c r="FT24" s="26"/>
      <c r="FU24" s="26"/>
      <c r="FV24" s="26"/>
      <c r="FW24" s="26"/>
      <c r="FX24" s="26"/>
      <c r="FY24" s="26"/>
      <c r="FZ24" s="26"/>
      <c r="GA24" s="26"/>
      <c r="GB24" s="26"/>
      <c r="GC24" s="26"/>
      <c r="GD24" s="26"/>
      <c r="GE24" s="26"/>
      <c r="GF24" s="26"/>
      <c r="GG24" s="26"/>
      <c r="GH24" s="26"/>
      <c r="GI24" s="26"/>
      <c r="GJ24" s="26"/>
      <c r="GK24" s="26"/>
      <c r="GL24" s="26"/>
      <c r="GM24" s="26"/>
      <c r="GN24" s="26"/>
      <c r="GO24" s="26"/>
      <c r="GP24" s="26"/>
      <c r="GQ24" s="26"/>
      <c r="GR24" s="26"/>
      <c r="GS24" s="26"/>
      <c r="GT24" s="26"/>
      <c r="GU24" s="26"/>
      <c r="GV24" s="26"/>
      <c r="GW24" s="26"/>
      <c r="GX24" s="26"/>
      <c r="GY24" s="26"/>
      <c r="GZ24" s="26"/>
      <c r="HA24" s="26"/>
      <c r="HB24" s="26"/>
      <c r="HC24" s="26"/>
      <c r="HD24" s="26"/>
      <c r="HE24" s="26"/>
      <c r="HF24" s="26"/>
      <c r="HG24" s="26"/>
      <c r="HH24" s="26"/>
      <c r="HI24" s="26"/>
      <c r="HJ24" s="26"/>
      <c r="HK24" s="26"/>
      <c r="HL24" s="26"/>
      <c r="HM24" s="26"/>
      <c r="HN24" s="26"/>
      <c r="HO24" s="26"/>
      <c r="HP24" s="26"/>
      <c r="HQ24" s="26"/>
      <c r="HR24" s="26"/>
      <c r="HS24" s="26"/>
      <c r="HT24" s="26"/>
      <c r="HU24" s="26"/>
      <c r="HV24" s="26"/>
      <c r="HW24" s="26"/>
      <c r="HX24" s="26"/>
      <c r="HY24" s="26"/>
      <c r="HZ24" s="26"/>
      <c r="IA24" s="26"/>
      <c r="IB24" s="26"/>
      <c r="IC24" s="26"/>
      <c r="ID24" s="26"/>
      <c r="IE24" s="26"/>
      <c r="IF24" s="26"/>
      <c r="IG24" s="26"/>
      <c r="IH24" s="26"/>
      <c r="II24" s="26"/>
    </row>
    <row r="25" spans="1:243" ht="49.2" customHeight="1" x14ac:dyDescent="0.3">
      <c r="A25" s="24" t="s">
        <v>21</v>
      </c>
      <c r="B25" s="24" t="s">
        <v>22</v>
      </c>
      <c r="C25" s="25"/>
      <c r="D25" s="10">
        <v>1</v>
      </c>
      <c r="E25" s="13">
        <v>0</v>
      </c>
      <c r="F25" s="14">
        <f t="shared" si="10"/>
        <v>0</v>
      </c>
      <c r="G25" s="14">
        <f t="shared" si="11"/>
        <v>0</v>
      </c>
      <c r="H25" s="14">
        <f t="shared" si="9"/>
        <v>0</v>
      </c>
    </row>
    <row r="26" spans="1:243" ht="49.2" customHeight="1" x14ac:dyDescent="0.3">
      <c r="A26" s="24" t="s">
        <v>23</v>
      </c>
      <c r="B26" s="24" t="s">
        <v>24</v>
      </c>
      <c r="C26" s="25"/>
      <c r="D26" s="10">
        <v>1</v>
      </c>
      <c r="E26" s="13">
        <v>0</v>
      </c>
      <c r="F26" s="14">
        <f t="shared" si="10"/>
        <v>0</v>
      </c>
      <c r="G26" s="14">
        <f t="shared" si="11"/>
        <v>0</v>
      </c>
      <c r="H26" s="14">
        <f t="shared" si="9"/>
        <v>0</v>
      </c>
    </row>
    <row r="27" spans="1:243" ht="61.95" customHeight="1" x14ac:dyDescent="0.3">
      <c r="A27" s="24" t="s">
        <v>25</v>
      </c>
      <c r="B27" s="17" t="s">
        <v>26</v>
      </c>
      <c r="C27" s="25"/>
      <c r="D27" s="10">
        <v>1</v>
      </c>
      <c r="E27" s="13">
        <v>0</v>
      </c>
      <c r="F27" s="14">
        <f>PRODUCT(D27,E27)</f>
        <v>0</v>
      </c>
      <c r="G27" s="14">
        <f>PRODUCT(0.2,F27)</f>
        <v>0</v>
      </c>
      <c r="H27" s="14">
        <f t="shared" si="9"/>
        <v>0</v>
      </c>
    </row>
    <row r="28" spans="1:243" ht="61.95" customHeight="1" x14ac:dyDescent="0.3">
      <c r="A28" s="24" t="s">
        <v>27</v>
      </c>
      <c r="B28" s="17" t="s">
        <v>26</v>
      </c>
      <c r="C28" s="25"/>
      <c r="D28" s="10">
        <v>1</v>
      </c>
      <c r="E28" s="13">
        <v>0</v>
      </c>
      <c r="F28" s="14">
        <f>PRODUCT(D28,E28)</f>
        <v>0</v>
      </c>
      <c r="G28" s="14">
        <f>PRODUCT(0.2,F28)</f>
        <v>0</v>
      </c>
      <c r="H28" s="14">
        <f t="shared" si="9"/>
        <v>0</v>
      </c>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c r="CJ28" s="26"/>
      <c r="CK28" s="26"/>
      <c r="CL28" s="26"/>
      <c r="CM28" s="26"/>
      <c r="CN28" s="26"/>
      <c r="CO28" s="26"/>
      <c r="CP28" s="26"/>
      <c r="CQ28" s="26"/>
      <c r="CR28" s="26"/>
      <c r="CS28" s="26"/>
      <c r="CT28" s="26"/>
      <c r="CU28" s="26"/>
      <c r="CV28" s="26"/>
      <c r="CW28" s="26"/>
      <c r="CX28" s="26"/>
      <c r="CY28" s="26"/>
      <c r="CZ28" s="26"/>
      <c r="DA28" s="26"/>
      <c r="DB28" s="26"/>
      <c r="DC28" s="26"/>
      <c r="DD28" s="26"/>
      <c r="DE28" s="26"/>
      <c r="DF28" s="26"/>
      <c r="DG28" s="26"/>
      <c r="DH28" s="26"/>
      <c r="DI28" s="26"/>
      <c r="DJ28" s="26"/>
      <c r="DK28" s="26"/>
      <c r="DL28" s="26"/>
      <c r="DM28" s="26"/>
      <c r="DN28" s="26"/>
      <c r="DO28" s="26"/>
      <c r="DP28" s="26"/>
      <c r="DQ28" s="26"/>
      <c r="DR28" s="26"/>
      <c r="DS28" s="26"/>
      <c r="DT28" s="26"/>
      <c r="DU28" s="26"/>
      <c r="DV28" s="26"/>
      <c r="DW28" s="26"/>
      <c r="DX28" s="26"/>
      <c r="DY28" s="26"/>
      <c r="DZ28" s="26"/>
      <c r="EA28" s="26"/>
      <c r="EB28" s="26"/>
      <c r="EC28" s="26"/>
      <c r="ED28" s="26"/>
      <c r="EE28" s="26"/>
      <c r="EF28" s="26"/>
      <c r="EG28" s="26"/>
      <c r="EH28" s="26"/>
      <c r="EI28" s="26"/>
      <c r="EJ28" s="26"/>
      <c r="EK28" s="26"/>
      <c r="EL28" s="26"/>
      <c r="EM28" s="26"/>
      <c r="EN28" s="26"/>
      <c r="EO28" s="26"/>
      <c r="EP28" s="26"/>
      <c r="EQ28" s="26"/>
      <c r="ER28" s="26"/>
      <c r="ES28" s="26"/>
      <c r="ET28" s="26"/>
      <c r="EU28" s="26"/>
      <c r="EV28" s="26"/>
      <c r="EW28" s="26"/>
      <c r="EX28" s="26"/>
      <c r="EY28" s="26"/>
      <c r="EZ28" s="26"/>
      <c r="FA28" s="26"/>
      <c r="FB28" s="26"/>
      <c r="FC28" s="26"/>
      <c r="FD28" s="26"/>
      <c r="FE28" s="26"/>
      <c r="FF28" s="26"/>
      <c r="FG28" s="26"/>
      <c r="FH28" s="26"/>
      <c r="FI28" s="26"/>
      <c r="FJ28" s="26"/>
      <c r="FK28" s="26"/>
      <c r="FL28" s="26"/>
      <c r="FM28" s="26"/>
      <c r="FN28" s="26"/>
      <c r="FO28" s="26"/>
      <c r="FP28" s="26"/>
      <c r="FQ28" s="26"/>
      <c r="FR28" s="26"/>
      <c r="FS28" s="26"/>
      <c r="FT28" s="26"/>
      <c r="FU28" s="26"/>
      <c r="FV28" s="26"/>
      <c r="FW28" s="26"/>
      <c r="FX28" s="26"/>
      <c r="FY28" s="26"/>
      <c r="FZ28" s="26"/>
      <c r="GA28" s="26"/>
      <c r="GB28" s="26"/>
      <c r="GC28" s="26"/>
      <c r="GD28" s="26"/>
      <c r="GE28" s="26"/>
      <c r="GF28" s="26"/>
      <c r="GG28" s="26"/>
      <c r="GH28" s="26"/>
      <c r="GI28" s="26"/>
      <c r="GJ28" s="26"/>
      <c r="GK28" s="26"/>
      <c r="GL28" s="26"/>
      <c r="GM28" s="26"/>
      <c r="GN28" s="26"/>
      <c r="GO28" s="26"/>
      <c r="GP28" s="26"/>
      <c r="GQ28" s="26"/>
      <c r="GR28" s="26"/>
      <c r="GS28" s="26"/>
      <c r="GT28" s="26"/>
      <c r="GU28" s="26"/>
      <c r="GV28" s="26"/>
      <c r="GW28" s="26"/>
      <c r="GX28" s="26"/>
      <c r="GY28" s="26"/>
      <c r="GZ28" s="26"/>
      <c r="HA28" s="26"/>
      <c r="HB28" s="26"/>
      <c r="HC28" s="26"/>
      <c r="HD28" s="26"/>
      <c r="HE28" s="26"/>
      <c r="HF28" s="26"/>
      <c r="HG28" s="26"/>
      <c r="HH28" s="26"/>
      <c r="HI28" s="26"/>
      <c r="HJ28" s="26"/>
      <c r="HK28" s="26"/>
      <c r="HL28" s="26"/>
      <c r="HM28" s="26"/>
      <c r="HN28" s="26"/>
      <c r="HO28" s="26"/>
      <c r="HP28" s="26"/>
      <c r="HQ28" s="26"/>
      <c r="HR28" s="26"/>
      <c r="HS28" s="26"/>
      <c r="HT28" s="26"/>
      <c r="HU28" s="26"/>
      <c r="HV28" s="26"/>
      <c r="HW28" s="26"/>
      <c r="HX28" s="26"/>
      <c r="HY28" s="26"/>
      <c r="HZ28" s="26"/>
      <c r="IA28" s="26"/>
      <c r="IB28" s="26"/>
      <c r="IC28" s="26"/>
      <c r="ID28" s="26"/>
      <c r="IE28" s="26"/>
      <c r="IF28" s="26"/>
      <c r="IG28" s="26"/>
      <c r="IH28" s="26"/>
      <c r="II28" s="26"/>
    </row>
    <row r="31" spans="1:243" ht="39" customHeight="1" x14ac:dyDescent="0.3">
      <c r="E31" s="46" t="s">
        <v>68</v>
      </c>
      <c r="F31" s="45"/>
      <c r="G31" s="45"/>
      <c r="H31" s="45"/>
    </row>
  </sheetData>
  <sheetProtection selectLockedCells="1" selectUnlockedCells="1"/>
  <mergeCells count="6">
    <mergeCell ref="D17:E17"/>
    <mergeCell ref="D19:E19"/>
    <mergeCell ref="A1:H1"/>
    <mergeCell ref="D11:E11"/>
    <mergeCell ref="A2:H2"/>
    <mergeCell ref="D5:E5"/>
  </mergeCells>
  <phoneticPr fontId="2" type="noConversion"/>
  <pageMargins left="0.2" right="0.2" top="0.2" bottom="0.65000000000000013" header="0.51" footer="0.2"/>
  <pageSetup paperSize="9" scale="32" firstPageNumber="0" orientation="landscape" horizontalDpi="300" verticalDpi="300" copies="2" r:id="rId1"/>
  <headerFooter alignWithMargins="0">
    <oddFooter>&amp;C&amp;12&amp;P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2 - DQE</vt:lpstr>
      <vt:lpstr>'LOT 2 - DQE'!__xlnm.Print_Area</vt:lpstr>
      <vt:lpstr>'LOT 2 - 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Karine NONNON</cp:lastModifiedBy>
  <cp:lastPrinted>2023-02-08T15:20:21Z</cp:lastPrinted>
  <dcterms:created xsi:type="dcterms:W3CDTF">2018-10-29T13:56:57Z</dcterms:created>
  <dcterms:modified xsi:type="dcterms:W3CDTF">2025-12-23T15:55:13Z</dcterms:modified>
</cp:coreProperties>
</file>